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600" windowHeight="7992"/>
  </bookViews>
  <sheets>
    <sheet name="GCP" sheetId="1" r:id="rId1"/>
    <sheet name="Instructivo_GCP" sheetId="3" r:id="rId2"/>
  </sheets>
  <calcPr calcId="14562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G29" i="1"/>
  <c r="F29" i="1"/>
  <c r="E29" i="1"/>
  <c r="D29" i="1"/>
  <c r="C29" i="1"/>
  <c r="H28" i="1"/>
  <c r="H27" i="1"/>
  <c r="H26" i="1"/>
  <c r="H25" i="1"/>
  <c r="H24" i="1"/>
  <c r="G24" i="1"/>
  <c r="F24" i="1"/>
  <c r="E24" i="1"/>
  <c r="D24" i="1"/>
  <c r="C24" i="1"/>
  <c r="H23" i="1"/>
  <c r="H22" i="1"/>
  <c r="H21" i="1"/>
  <c r="G21" i="1"/>
  <c r="F21" i="1"/>
  <c r="E21" i="1"/>
  <c r="D21" i="1"/>
  <c r="C21" i="1"/>
  <c r="H20" i="1"/>
  <c r="H19" i="1"/>
  <c r="H18" i="1"/>
  <c r="H17" i="1" s="1"/>
  <c r="G17" i="1"/>
  <c r="F17" i="1"/>
  <c r="E17" i="1"/>
  <c r="D17" i="1"/>
  <c r="C17" i="1"/>
  <c r="H16" i="1"/>
  <c r="H15" i="1"/>
  <c r="H14" i="1"/>
  <c r="H13" i="1"/>
  <c r="H12" i="1"/>
  <c r="H11" i="1"/>
  <c r="H10" i="1"/>
  <c r="E9" i="1"/>
  <c r="H9" i="1"/>
  <c r="H8" i="1" s="1"/>
  <c r="G8" i="1"/>
  <c r="F8" i="1"/>
  <c r="E8" i="1"/>
  <c r="D8" i="1"/>
  <c r="C8" i="1"/>
  <c r="H7" i="1"/>
  <c r="H6" i="1"/>
  <c r="H5" i="1" s="1"/>
  <c r="H4" i="1" s="1"/>
  <c r="H3" i="1" s="1"/>
  <c r="G5" i="1"/>
  <c r="G4" i="1" s="1"/>
  <c r="G3" i="1" s="1"/>
  <c r="F5" i="1"/>
  <c r="E5" i="1"/>
  <c r="D5" i="1"/>
  <c r="C5" i="1"/>
  <c r="F4" i="1"/>
  <c r="F3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<sst xmlns="http://schemas.openxmlformats.org/spreadsheetml/2006/main" count="81" uniqueCount="80">
  <si>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</si>
  <si>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</si>
  <si>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</si>
  <si>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</si>
  <si>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</si>
  <si>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</si>
  <si>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</si>
  <si>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</si>
  <si>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</si>
  <si>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</si>
  <si>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</si>
  <si>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</si>
  <si>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</si>
  <si>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</si>
  <si>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</si>
  <si>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</si>
  <si>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</si>
  <si>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</si>
  <si>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</si>
  <si>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</si>
  <si>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</si>
  <si>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</si>
  <si>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</si>
  <si>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</si>
  <si>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</si>
  <si>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</si>
  <si>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</si>
  <si>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</si>
  <si>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</si>
  <si>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</si>
  <si>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</si>
  <si>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</si>
  <si>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</si>
  <si>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</si>
  <si>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</si>
  <si>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</si>
  <si>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</si>
  <si>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</si>
  <si>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</si>
  <si>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</si>
  <si>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</si>
  <si>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</si>
  <si>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</si>
  <si>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</si>
  <si>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</si>
  <si>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</si>
  <si>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</si>
  <si>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</si>
  <si>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</si>
  <si>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</si>
  <si>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</si>
  <si>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</si>
  <si>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</si>
  <si>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</si>
  <si>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</si>
  <si>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</si>
  <si>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</si>
  <si>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</si>
  <si>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</si>
  <si>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</si>
  <si>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</si>
  <si>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</si>
  <si>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</si>
  <si>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</si>
  <si>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</si>
  <si>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</si>
  <si>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</si>
  <si>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</si>
  <si>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</si>
  <si>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</si>
  <si>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</si>
  <si>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indexed="8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</si>
  <si>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</si>
  <si>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</si>
  <si>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indexed="8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</si>
  <si>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indexed="8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</si>
  <si>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indexed="8"/>
        <rFont val="Arial"/>
        <family val="2"/>
      </rPr>
      <t>: Clasificación Programática de acuerdo al documento emitido por el CONAC (DOF 8-ago-13).</t>
    </r>
  </si>
  <si>
    <t>Director General
Amador Rodríguez Ramírez</t>
  </si>
  <si>
    <t>Director de Finanzas y Administración
Marcelo García Peralta</t>
  </si>
  <si>
    <t>Instituto Municipal de Vivienda de León, Guanajuato (IMUVI)
GASTO POR CATEGORÍA PROGRAMÁTICA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</si>
</sst>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9" fillId="0" borderId="2" xfId="0" applyNumberFormat="1" applyFont="1" applyFill="1" applyBorder="1" applyAlignment="1" applyProtection="1">
      <alignment horizontal="right"/>
      <protection locked="0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4" fontId="9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6" xfId="9" applyFont="1" applyFill="1" applyBorder="1" applyAlignment="1">
      <alignment horizontal="center" vertical="center" wrapText="1"/>
    </xf>
    <xf numFmtId="0" fontId="8" fillId="4" borderId="6" xfId="9" applyFont="1" applyFill="1" applyBorder="1" applyAlignment="1">
      <alignment horizontal="center" vertical="center"/>
    </xf>
    <xf numFmtId="4" fontId="8" fillId="4" borderId="6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left"/>
    </xf>
    <xf numFmtId="4" fontId="1" fillId="0" borderId="8" xfId="0" applyNumberFormat="1" applyFont="1" applyBorder="1" applyProtection="1">
      <protection locked="0"/>
    </xf>
    <xf numFmtId="4" fontId="1" fillId="0" borderId="9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  <xf numFmtId="0" fontId="8" fillId="4" borderId="12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A3" sqref="A3"/>
    </sheetView>
  </sheetViews>
  <sheetFormatPr baseColWidth="10" defaultColWidth="11.44140625" defaultRowHeight="10.199999999999999" x14ac:dyDescent="0.2"/>
  <cols>
    <col min="1" max="1" width="6.33203125" style="1" customWidth="1"/>
    <col min="2" max="2" width="62.44140625" style="1" customWidth="1"/>
    <col min="3" max="3" width="15.6640625" style="1" customWidth="1"/>
    <col min="4" max="4" width="18.6640625" style="1" customWidth="1"/>
    <col min="5" max="5" width="15.6640625" style="1" customWidth="1"/>
    <col min="6" max="8" width="15.6640625" style="2" customWidth="1"/>
    <col min="9" max="16384" width="11.44140625" style="1"/>
  </cols>
  <sheetData>
    <row r="1" spans="1:8" ht="60" customHeight="1" x14ac:dyDescent="0.2">
      <c r="A1" s="45" t="s">
        <v>79</v>
      </c>
      <c r="B1" s="46"/>
      <c r="C1" s="46"/>
      <c r="D1" s="46"/>
      <c r="E1" s="46"/>
      <c r="F1" s="46"/>
      <c r="G1" s="46"/>
      <c r="H1" s="47"/>
    </row>
    <row r="2" spans="1:8" ht="24.9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91396948</v>
      </c>
      <c r="D3" s="5">
        <f t="shared" si="0"/>
        <v>40000000</v>
      </c>
      <c r="E3" s="5">
        <f t="shared" si="0"/>
        <v>131396948</v>
      </c>
      <c r="F3" s="5">
        <f t="shared" si="0"/>
        <v>51723385.820000008</v>
      </c>
      <c r="G3" s="5">
        <f t="shared" si="0"/>
        <v>50530302.109999999</v>
      </c>
      <c r="H3" s="6">
        <f t="shared" si="0"/>
        <v>79673562.179999992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91396948</v>
      </c>
      <c r="D4" s="10">
        <f t="shared" si="1"/>
        <v>40000000</v>
      </c>
      <c r="E4" s="10">
        <f t="shared" si="1"/>
        <v>131396948</v>
      </c>
      <c r="F4" s="10">
        <f t="shared" si="1"/>
        <v>51723385.820000008</v>
      </c>
      <c r="G4" s="10">
        <f t="shared" si="1"/>
        <v>50530302.109999999</v>
      </c>
      <c r="H4" s="11">
        <f t="shared" si="1"/>
        <v>79673562.179999992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2">
        <f>+E6-F6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2">
        <f>+E7-F7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91396948</v>
      </c>
      <c r="D8" s="8">
        <f t="shared" si="3"/>
        <v>40000000</v>
      </c>
      <c r="E8" s="8">
        <f t="shared" si="3"/>
        <v>131396948</v>
      </c>
      <c r="F8" s="8">
        <f t="shared" si="3"/>
        <v>51723385.820000008</v>
      </c>
      <c r="G8" s="8">
        <f t="shared" si="3"/>
        <v>50530302.109999999</v>
      </c>
      <c r="H8" s="9">
        <f t="shared" si="3"/>
        <v>79673562.179999992</v>
      </c>
    </row>
    <row r="9" spans="1:8" x14ac:dyDescent="0.2">
      <c r="A9" s="19" t="s">
        <v>38</v>
      </c>
      <c r="B9" s="20" t="s">
        <v>11</v>
      </c>
      <c r="C9" s="21">
        <v>91396948</v>
      </c>
      <c r="D9" s="21">
        <v>40000000</v>
      </c>
      <c r="E9" s="21">
        <f>+C9+D9</f>
        <v>131396948</v>
      </c>
      <c r="F9" s="21">
        <v>51723385.820000008</v>
      </c>
      <c r="G9" s="21">
        <v>50530302.109999999</v>
      </c>
      <c r="H9" s="22">
        <f t="shared" ref="H9:H16" si="4">+E9-F9</f>
        <v>79673562.179999992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2">
        <f t="shared" si="4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2">
        <f t="shared" si="4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2">
        <f t="shared" si="4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2">
        <f t="shared" si="4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>
        <f t="shared" si="4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2">
        <f t="shared" si="4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2">
        <f t="shared" si="4"/>
        <v>0</v>
      </c>
    </row>
    <row r="17" spans="1:8" x14ac:dyDescent="0.2">
      <c r="A17" s="7">
        <v>900005</v>
      </c>
      <c r="B17" s="12" t="s">
        <v>19</v>
      </c>
      <c r="C17" s="8">
        <f t="shared" ref="C17:H17" si="5">SUM(C18:C20)</f>
        <v>0</v>
      </c>
      <c r="D17" s="8">
        <f t="shared" si="5"/>
        <v>0</v>
      </c>
      <c r="E17" s="8">
        <f t="shared" si="5"/>
        <v>0</v>
      </c>
      <c r="F17" s="8">
        <f t="shared" si="5"/>
        <v>0</v>
      </c>
      <c r="G17" s="8">
        <f t="shared" si="5"/>
        <v>0</v>
      </c>
      <c r="H17" s="9">
        <f t="shared" si="5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2">
        <f>+E18-F18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>
        <f>+E19-F19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2">
        <f>+E20-F20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6">SUM(C22:C23)</f>
        <v>0</v>
      </c>
      <c r="D21" s="8">
        <f t="shared" si="6"/>
        <v>0</v>
      </c>
      <c r="E21" s="8">
        <f t="shared" si="6"/>
        <v>0</v>
      </c>
      <c r="F21" s="8">
        <f t="shared" si="6"/>
        <v>0</v>
      </c>
      <c r="G21" s="8">
        <f t="shared" si="6"/>
        <v>0</v>
      </c>
      <c r="H21" s="9">
        <f t="shared" si="6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2">
        <f>+E22-F22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2">
        <f>+E23-F23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7">SUM(C25:C28)</f>
        <v>0</v>
      </c>
      <c r="D24" s="8">
        <f t="shared" si="7"/>
        <v>0</v>
      </c>
      <c r="E24" s="8">
        <f t="shared" si="7"/>
        <v>0</v>
      </c>
      <c r="F24" s="8">
        <f t="shared" si="7"/>
        <v>0</v>
      </c>
      <c r="G24" s="8">
        <f t="shared" si="7"/>
        <v>0</v>
      </c>
      <c r="H24" s="9">
        <f t="shared" si="7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2">
        <f>+E25-F25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2">
        <f>+E26-F26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2">
        <f>+E27-F27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2">
        <f>+E28-F28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8">SUM(C30)</f>
        <v>0</v>
      </c>
      <c r="D29" s="8">
        <f t="shared" si="8"/>
        <v>0</v>
      </c>
      <c r="E29" s="8">
        <f t="shared" si="8"/>
        <v>0</v>
      </c>
      <c r="F29" s="8">
        <f t="shared" si="8"/>
        <v>0</v>
      </c>
      <c r="G29" s="8">
        <f t="shared" si="8"/>
        <v>0</v>
      </c>
      <c r="H29" s="9">
        <f t="shared" si="8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2">
        <f>+E30-F30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2">
        <f>+E31-F31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2">
        <f>+E32-F32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7">
        <f>+E33-F33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30.6" x14ac:dyDescent="0.2">
      <c r="A40" s="34"/>
      <c r="B40" s="39" t="s">
        <v>77</v>
      </c>
      <c r="C40" s="40"/>
      <c r="D40" s="41" t="s">
        <v>78</v>
      </c>
      <c r="E40" s="29"/>
      <c r="F40" s="30"/>
      <c r="G40" s="30"/>
      <c r="H40" s="30"/>
    </row>
  </sheetData>
  <sheetProtection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honeticPr fontId="0" type="noConversion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ColWidth="11.44140625" defaultRowHeight="10.199999999999999" x14ac:dyDescent="0.2"/>
  <cols>
    <col min="1" max="1" width="116.44140625" style="42" customWidth="1"/>
    <col min="2" max="16384" width="11.441406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x14ac:dyDescent="0.2">
      <c r="A6" s="43" t="s">
        <v>72</v>
      </c>
    </row>
    <row r="7" spans="1:1" ht="30.6" x14ac:dyDescent="0.2">
      <c r="A7" s="43" t="s">
        <v>73</v>
      </c>
    </row>
    <row r="8" spans="1:1" ht="20.399999999999999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20.399999999999999" x14ac:dyDescent="0.2">
      <c r="A15" s="44" t="s">
        <v>64</v>
      </c>
    </row>
  </sheetData>
  <sheetProtection sheet="1" objects="1" scenarios="1"/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2017-03-30T22:19:49Z</cp:lastPrinted>
  <dcterms:created xsi:type="dcterms:W3CDTF">2012-12-11T21:13:37Z</dcterms:created>
  <dcterms:modified xsi:type="dcterms:W3CDTF">2018-02-16T18:04:58Z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